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65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J24" i="1"/>
  <c r="I24"/>
  <c r="G13"/>
  <c r="F23"/>
  <c r="J23"/>
  <c r="I23"/>
  <c r="H23"/>
  <c r="J156"/>
  <c r="I156"/>
  <c r="H156"/>
  <c r="G156"/>
  <c r="F156"/>
  <c r="J137"/>
  <c r="I137"/>
  <c r="H137"/>
  <c r="G137"/>
  <c r="F137"/>
  <c r="J118"/>
  <c r="I118"/>
  <c r="H118"/>
  <c r="G118"/>
  <c r="F118"/>
  <c r="B195"/>
  <c r="A195"/>
  <c r="J194"/>
  <c r="I194"/>
  <c r="H194"/>
  <c r="G194"/>
  <c r="F194"/>
  <c r="B185"/>
  <c r="A185"/>
  <c r="L184"/>
  <c r="J184"/>
  <c r="I184"/>
  <c r="H184"/>
  <c r="G184"/>
  <c r="F184"/>
  <c r="F195"/>
  <c r="B176"/>
  <c r="A176"/>
  <c r="J175"/>
  <c r="I175"/>
  <c r="H175"/>
  <c r="G175"/>
  <c r="F175"/>
  <c r="B166"/>
  <c r="A166"/>
  <c r="L165"/>
  <c r="J165"/>
  <c r="J176"/>
  <c r="I165"/>
  <c r="H165"/>
  <c r="G165"/>
  <c r="F165"/>
  <c r="F176"/>
  <c r="B157"/>
  <c r="A157"/>
  <c r="B147"/>
  <c r="A147"/>
  <c r="L146"/>
  <c r="L157"/>
  <c r="J146"/>
  <c r="J157"/>
  <c r="I146"/>
  <c r="I157"/>
  <c r="H146"/>
  <c r="H157"/>
  <c r="G146"/>
  <c r="G157"/>
  <c r="F146"/>
  <c r="B138"/>
  <c r="A138"/>
  <c r="B128"/>
  <c r="A128"/>
  <c r="L127"/>
  <c r="L138"/>
  <c r="J127"/>
  <c r="I127"/>
  <c r="I138"/>
  <c r="H127"/>
  <c r="H138"/>
  <c r="G127"/>
  <c r="G138"/>
  <c r="F127"/>
  <c r="F138"/>
  <c r="B119"/>
  <c r="A119"/>
  <c r="B109"/>
  <c r="A109"/>
  <c r="L108"/>
  <c r="L119"/>
  <c r="J108"/>
  <c r="J119"/>
  <c r="I108"/>
  <c r="I119"/>
  <c r="H108"/>
  <c r="G108"/>
  <c r="G119"/>
  <c r="F108"/>
  <c r="F119"/>
  <c r="B100"/>
  <c r="A100"/>
  <c r="J99"/>
  <c r="I99"/>
  <c r="H99"/>
  <c r="G99"/>
  <c r="F99"/>
  <c r="B90"/>
  <c r="A90"/>
  <c r="L89"/>
  <c r="J89"/>
  <c r="I89"/>
  <c r="H89"/>
  <c r="H100"/>
  <c r="G89"/>
  <c r="F89"/>
  <c r="B81"/>
  <c r="A81"/>
  <c r="J80"/>
  <c r="I80"/>
  <c r="H80"/>
  <c r="G80"/>
  <c r="F80"/>
  <c r="B71"/>
  <c r="A71"/>
  <c r="L70"/>
  <c r="J70"/>
  <c r="I70"/>
  <c r="H70"/>
  <c r="G70"/>
  <c r="F70"/>
  <c r="B62"/>
  <c r="A62"/>
  <c r="J61"/>
  <c r="I61"/>
  <c r="H61"/>
  <c r="G61"/>
  <c r="F61"/>
  <c r="B52"/>
  <c r="A52"/>
  <c r="L51"/>
  <c r="J51"/>
  <c r="I51"/>
  <c r="H51"/>
  <c r="G51"/>
  <c r="F51"/>
  <c r="B43"/>
  <c r="A43"/>
  <c r="J42"/>
  <c r="I42"/>
  <c r="H42"/>
  <c r="G42"/>
  <c r="F42"/>
  <c r="B33"/>
  <c r="A33"/>
  <c r="L32"/>
  <c r="J32"/>
  <c r="I32"/>
  <c r="H32"/>
  <c r="H43"/>
  <c r="G32"/>
  <c r="F32"/>
  <c r="B24"/>
  <c r="A24"/>
  <c r="B14"/>
  <c r="A14"/>
  <c r="L13"/>
  <c r="J13"/>
  <c r="I13"/>
  <c r="H13"/>
  <c r="H24"/>
  <c r="F13"/>
  <c r="F24"/>
  <c r="F100"/>
  <c r="L81"/>
  <c r="F62"/>
  <c r="L43"/>
  <c r="F43"/>
  <c r="G195"/>
  <c r="H195"/>
  <c r="I195"/>
  <c r="I100"/>
  <c r="G100"/>
  <c r="G81"/>
  <c r="J81"/>
  <c r="J43"/>
  <c r="G43"/>
  <c r="I43"/>
  <c r="L62"/>
  <c r="L100"/>
  <c r="I62"/>
  <c r="I176"/>
  <c r="G176"/>
  <c r="L176"/>
  <c r="J138"/>
  <c r="J195"/>
  <c r="H176"/>
  <c r="F157"/>
  <c r="H119"/>
  <c r="J100"/>
  <c r="F81"/>
  <c r="H81"/>
  <c r="I81"/>
  <c r="J62"/>
  <c r="G62"/>
  <c r="H62"/>
  <c r="L196"/>
  <c r="I196"/>
  <c r="J196"/>
  <c r="H196"/>
  <c r="F196"/>
  <c r="G23"/>
  <c r="G24"/>
  <c r="G196"/>
</calcChain>
</file>

<file path=xl/sharedStrings.xml><?xml version="1.0" encoding="utf-8"?>
<sst xmlns="http://schemas.openxmlformats.org/spreadsheetml/2006/main" count="251" uniqueCount="85">
  <si>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</si>
  <si>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</si>
  <si>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</si>
  <si>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</si>
  <si>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</si>
  <si>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</si>
  <si>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</si>
  <si>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</si>
  <si>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</si>
  <si>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</si>
  <si>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</si>
  <si>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</si>
  <si>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</si>
  <si>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</si>
  <si>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</si>
  <si>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</si>
  <si>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</si>
  <si>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</si>
  <si>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</si>
  <si>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</si>
  <si>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</si>
  <si>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</si>
  <si>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</si>
  <si>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</si>
  <si>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</si>
  <si>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</si>
  <si>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</si>
  <si>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</si>
  <si>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</si>
  <si>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</si>
  <si>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</si>
  <si>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</si>
  <si>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</si>
  <si>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</si>
  <si>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</si>
  <si>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</si>
  <si>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</si>
  <si>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</si>
  <si>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Компот из смеси сухофруктов </t>
  </si>
  <si>
    <t xml:space="preserve">Хлеб пшеничный </t>
  </si>
  <si>
    <t xml:space="preserve">Хлеб ржаной </t>
  </si>
  <si>
    <t>Суп гороховый</t>
  </si>
  <si>
    <t xml:space="preserve">Макаронные изделия отварные </t>
  </si>
  <si>
    <t xml:space="preserve">Компот из свежих фруктов </t>
  </si>
  <si>
    <t xml:space="preserve">Картофельное пюре </t>
  </si>
  <si>
    <t xml:space="preserve">Курица в том.с овощами </t>
  </si>
  <si>
    <t>МАОУ "Неволинская ООШ"</t>
  </si>
  <si>
    <t>Т.А.Бадина</t>
  </si>
  <si>
    <t>Директор</t>
  </si>
  <si>
    <t>Суп с рыбными консервами</t>
  </si>
  <si>
    <t>Чай с сахаром</t>
  </si>
  <si>
    <t>Хлеб пшеничный</t>
  </si>
  <si>
    <t>Хлеб ржано-пшеничный</t>
  </si>
  <si>
    <t>Борщ с капустой и картофелем и смет.</t>
  </si>
  <si>
    <t>Макаронные изделия отварные</t>
  </si>
  <si>
    <t>Кофейный напиток с молоком</t>
  </si>
  <si>
    <t>Хлеб ржаной</t>
  </si>
  <si>
    <t>Рассольник Ленинградский с курицей</t>
  </si>
  <si>
    <t>Компот из замороженных ягод</t>
  </si>
  <si>
    <t>Суп-лапша домашняя</t>
  </si>
  <si>
    <t>Каша гречневая рассыпчатая</t>
  </si>
  <si>
    <t>Жаркое по-домашнему</t>
  </si>
  <si>
    <t>Щи из свежей капусты с картофелем</t>
  </si>
  <si>
    <t>Какао с молоком</t>
  </si>
  <si>
    <t>Тефтели мясные паровые</t>
  </si>
  <si>
    <t xml:space="preserve">Борщ со сметаной </t>
  </si>
  <si>
    <t xml:space="preserve">Тефтели рыбные с соусом </t>
  </si>
  <si>
    <t>Чай с лимоном</t>
  </si>
  <si>
    <t xml:space="preserve">Компот из ягод замороженных </t>
  </si>
  <si>
    <t>Напиток из шиповника</t>
  </si>
  <si>
    <t>голубцы ленивые</t>
  </si>
  <si>
    <t>Рассольник</t>
  </si>
  <si>
    <t xml:space="preserve">Котлета любительская </t>
  </si>
  <si>
    <t>Рис отварной с овощами</t>
  </si>
  <si>
    <t xml:space="preserve">огурец свежий </t>
  </si>
  <si>
    <t>помидор свежий</t>
  </si>
  <si>
    <t xml:space="preserve">Гуляш из кур </t>
  </si>
  <si>
    <t>огурец свежий</t>
  </si>
  <si>
    <t>к</t>
  </si>
  <si>
    <t>макароны</t>
  </si>
  <si>
    <t>Печень, тушенная в смет. Соусе</t>
  </si>
  <si>
    <t xml:space="preserve">Тефтели из говядины с рисом ("Ёжики") </t>
  </si>
  <si>
    <t>Биточки рыбные/минтай</t>
  </si>
  <si>
    <t>12-18 лет</t>
  </si>
  <si>
    <t>Суп  с фрикадельками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</si>
</sst>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color indexed="8"/>
      <name val="Arial"/>
    </font>
    <font>
      <sz val="12"/>
      <color indexed="8"/>
      <name val="Arial"/>
      <family val="2"/>
      <charset val="204"/>
    </font>
    <font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8" xfId="0" applyFont="1" applyFill="1" applyBorder="1" applyAlignment="1">
      <alignment vertical="top" wrapText="1"/>
    </xf>
    <xf numFmtId="0" fontId="5" fillId="3" borderId="18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20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2" borderId="13" xfId="0" applyFont="1" applyFill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3" borderId="18" xfId="0" applyFont="1" applyFill="1" applyBorder="1" applyAlignment="1">
      <alignment vertical="top" wrapText="1"/>
    </xf>
    <xf numFmtId="0" fontId="14" fillId="3" borderId="18" xfId="0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wrapText="1"/>
      <protection locked="0"/>
    </xf>
    <xf numFmtId="0" fontId="15" fillId="4" borderId="2" xfId="0" applyFont="1" applyFill="1" applyBorder="1" applyAlignment="1" applyProtection="1">
      <alignment wrapText="1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7" fillId="5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9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04" sqref="N10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9" t="s">
        <v>46</v>
      </c>
      <c r="D1" s="80"/>
      <c r="E1" s="80"/>
      <c r="F1" s="12" t="s">
        <v>15</v>
      </c>
      <c r="G1" s="2" t="s">
        <v>16</v>
      </c>
      <c r="H1" s="76" t="s">
        <v>48</v>
      </c>
      <c r="I1" s="76"/>
      <c r="J1" s="76"/>
      <c r="K1" s="76"/>
    </row>
    <row r="2" spans="1:12" ht="18">
      <c r="A2" s="35" t="s">
        <v>6</v>
      </c>
      <c r="C2" s="2"/>
      <c r="G2" s="2" t="s">
        <v>17</v>
      </c>
      <c r="H2" s="76" t="s">
        <v>47</v>
      </c>
      <c r="I2" s="76"/>
      <c r="J2" s="76"/>
      <c r="K2" s="76"/>
    </row>
    <row r="3" spans="1:12" ht="17.25" customHeight="1">
      <c r="A3" s="4" t="s">
        <v>8</v>
      </c>
      <c r="C3" s="2"/>
      <c r="D3" s="3"/>
      <c r="E3" s="38" t="s">
        <v>83</v>
      </c>
      <c r="G3" s="2" t="s">
        <v>18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0</v>
      </c>
      <c r="H13" s="19">
        <f>SUM(H6:H12)</f>
        <v>0</v>
      </c>
      <c r="I13" s="19">
        <f>SUM(I6:I12)</f>
        <v>0</v>
      </c>
      <c r="J13" s="19">
        <f>SUM(J6:J12)</f>
        <v>0</v>
      </c>
      <c r="K13" s="25"/>
      <c r="L13" s="19">
        <f>SUM(L6:L12)</f>
        <v>0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59" t="s">
        <v>62</v>
      </c>
      <c r="F15" s="60">
        <v>250</v>
      </c>
      <c r="G15" s="60">
        <v>6</v>
      </c>
      <c r="H15" s="60">
        <v>7</v>
      </c>
      <c r="I15" s="60">
        <v>26</v>
      </c>
      <c r="J15" s="60">
        <v>210</v>
      </c>
      <c r="K15" s="61">
        <v>142</v>
      </c>
      <c r="L15" s="60"/>
    </row>
    <row r="16" spans="1:12" ht="15">
      <c r="A16" s="23"/>
      <c r="B16" s="15"/>
      <c r="C16" s="11"/>
      <c r="D16" s="7" t="s">
        <v>27</v>
      </c>
      <c r="E16" s="59" t="s">
        <v>72</v>
      </c>
      <c r="F16" s="60">
        <v>100</v>
      </c>
      <c r="G16" s="60">
        <v>10.46</v>
      </c>
      <c r="H16" s="60">
        <v>2.25</v>
      </c>
      <c r="I16" s="60">
        <v>6.58</v>
      </c>
      <c r="J16" s="60">
        <v>88.39</v>
      </c>
      <c r="K16" s="61">
        <v>345</v>
      </c>
      <c r="L16" s="60"/>
    </row>
    <row r="17" spans="1:12" ht="15">
      <c r="A17" s="23"/>
      <c r="B17" s="15"/>
      <c r="C17" s="11"/>
      <c r="D17" s="7" t="s">
        <v>28</v>
      </c>
      <c r="E17" s="62" t="s">
        <v>73</v>
      </c>
      <c r="F17" s="60">
        <v>200</v>
      </c>
      <c r="G17" s="60">
        <v>4.41</v>
      </c>
      <c r="H17" s="60">
        <v>7.66</v>
      </c>
      <c r="I17" s="60">
        <v>33.04</v>
      </c>
      <c r="J17" s="60">
        <v>246</v>
      </c>
      <c r="K17" s="72">
        <v>419</v>
      </c>
      <c r="L17" s="60"/>
    </row>
    <row r="18" spans="1:12" ht="15">
      <c r="A18" s="23"/>
      <c r="B18" s="15"/>
      <c r="C18" s="11"/>
      <c r="D18" s="7" t="s">
        <v>29</v>
      </c>
      <c r="E18" s="59" t="s">
        <v>63</v>
      </c>
      <c r="F18" s="60">
        <v>200</v>
      </c>
      <c r="G18" s="60">
        <v>3.6</v>
      </c>
      <c r="H18" s="60">
        <v>3.3</v>
      </c>
      <c r="I18" s="60">
        <v>25</v>
      </c>
      <c r="J18" s="60">
        <v>144</v>
      </c>
      <c r="K18" s="61">
        <v>496</v>
      </c>
      <c r="L18" s="60"/>
    </row>
    <row r="19" spans="1:12" ht="15">
      <c r="A19" s="23"/>
      <c r="B19" s="15"/>
      <c r="C19" s="11"/>
      <c r="D19" s="7" t="s">
        <v>30</v>
      </c>
      <c r="E19" s="59" t="s">
        <v>51</v>
      </c>
      <c r="F19" s="60">
        <v>60</v>
      </c>
      <c r="G19" s="60">
        <v>4</v>
      </c>
      <c r="H19" s="60">
        <v>0</v>
      </c>
      <c r="I19" s="60">
        <v>30</v>
      </c>
      <c r="J19" s="60">
        <v>140</v>
      </c>
      <c r="K19" s="61">
        <v>108</v>
      </c>
      <c r="L19" s="60"/>
    </row>
    <row r="20" spans="1:12" ht="15">
      <c r="A20" s="23"/>
      <c r="B20" s="15"/>
      <c r="C20" s="11"/>
      <c r="D20" s="7" t="s">
        <v>31</v>
      </c>
      <c r="E20" s="59" t="s">
        <v>52</v>
      </c>
      <c r="F20" s="60">
        <v>30</v>
      </c>
      <c r="G20" s="60">
        <v>2</v>
      </c>
      <c r="H20" s="60">
        <v>0</v>
      </c>
      <c r="I20" s="60">
        <v>12</v>
      </c>
      <c r="J20" s="60">
        <v>59</v>
      </c>
      <c r="K20" s="61">
        <v>110</v>
      </c>
      <c r="L20" s="60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52"/>
      <c r="F22" s="51"/>
      <c r="G22" s="51"/>
      <c r="H22" s="51"/>
      <c r="I22" s="51"/>
      <c r="J22" s="51"/>
      <c r="K22" s="53"/>
      <c r="L22" s="51"/>
    </row>
    <row r="23" spans="1:12" ht="15">
      <c r="A23" s="24"/>
      <c r="B23" s="17"/>
      <c r="C23" s="8"/>
      <c r="D23" s="18" t="s">
        <v>32</v>
      </c>
      <c r="E23" s="54"/>
      <c r="F23" s="55">
        <f>SUM(F14:F22)</f>
        <v>840</v>
      </c>
      <c r="G23" s="55">
        <f>SUM(G13:G22)</f>
        <v>30.470000000000002</v>
      </c>
      <c r="H23" s="55">
        <f>SUM(H14:H22)</f>
        <v>20.21</v>
      </c>
      <c r="I23" s="55">
        <f>SUM(I14:I22)</f>
        <v>132.62</v>
      </c>
      <c r="J23" s="55">
        <f>SUM(J14:J22)</f>
        <v>887.39</v>
      </c>
      <c r="K23" s="56"/>
      <c r="L23" s="55">
        <v>118.18</v>
      </c>
    </row>
    <row r="24" spans="1:12" ht="15.75" thickBot="1">
      <c r="A24" s="29">
        <f>A6</f>
        <v>1</v>
      </c>
      <c r="B24" s="30">
        <f>B6</f>
        <v>1</v>
      </c>
      <c r="C24" s="77" t="s">
        <v>4</v>
      </c>
      <c r="D24" s="78"/>
      <c r="E24" s="54"/>
      <c r="F24" s="55">
        <f>SUM(F13,F23)</f>
        <v>840</v>
      </c>
      <c r="G24" s="55">
        <f>SUM(G13,G23)</f>
        <v>30.470000000000002</v>
      </c>
      <c r="H24" s="55">
        <f>SUM(H13,H23)</f>
        <v>20.21</v>
      </c>
      <c r="I24" s="55">
        <f>SUM(I14:I20)</f>
        <v>132.62</v>
      </c>
      <c r="J24" s="55">
        <f>SUM(J14:J20)</f>
        <v>887.39</v>
      </c>
      <c r="K24" s="56"/>
      <c r="L24" s="55">
        <v>118.18</v>
      </c>
    </row>
    <row r="25" spans="1:12" ht="15.75" thickBot="1">
      <c r="A25" s="14">
        <v>1</v>
      </c>
      <c r="B25" s="15">
        <v>2</v>
      </c>
      <c r="C25" s="22" t="s">
        <v>19</v>
      </c>
      <c r="D25" s="5" t="s">
        <v>20</v>
      </c>
      <c r="E25" s="57"/>
      <c r="F25" s="58"/>
      <c r="G25" s="58"/>
      <c r="H25" s="58"/>
      <c r="I25" s="58"/>
      <c r="J25" s="58"/>
      <c r="K25" s="58"/>
      <c r="L25" s="58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>SUM(G25:G31)</f>
        <v>0</v>
      </c>
      <c r="H32" s="19">
        <f>SUM(H25:H31)</f>
        <v>0</v>
      </c>
      <c r="I32" s="19">
        <f>SUM(I25:I31)</f>
        <v>0</v>
      </c>
      <c r="J32" s="19">
        <f>SUM(J25:J31)</f>
        <v>0</v>
      </c>
      <c r="K32" s="25"/>
      <c r="L32" s="19">
        <f>SUM(L25:L31)</f>
        <v>0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 t="s">
        <v>74</v>
      </c>
      <c r="F33" s="43">
        <v>80</v>
      </c>
      <c r="G33" s="43">
        <v>0.88</v>
      </c>
      <c r="H33" s="43">
        <v>0.16</v>
      </c>
      <c r="I33" s="43">
        <v>3.04</v>
      </c>
      <c r="J33" s="43">
        <v>18.399999999999999</v>
      </c>
      <c r="K33" s="44">
        <v>112</v>
      </c>
      <c r="L33" s="43"/>
    </row>
    <row r="34" spans="1:12" ht="15">
      <c r="A34" s="14"/>
      <c r="B34" s="15"/>
      <c r="C34" s="11"/>
      <c r="D34" s="7" t="s">
        <v>26</v>
      </c>
      <c r="E34" s="66" t="s">
        <v>84</v>
      </c>
      <c r="F34" s="60">
        <v>250</v>
      </c>
      <c r="G34" s="60">
        <v>8.9499999999999993</v>
      </c>
      <c r="H34" s="60">
        <v>9.57</v>
      </c>
      <c r="I34" s="60">
        <v>7.5</v>
      </c>
      <c r="J34" s="60">
        <v>152</v>
      </c>
      <c r="K34" s="61">
        <v>154</v>
      </c>
      <c r="L34" s="60"/>
    </row>
    <row r="35" spans="1:12" ht="15">
      <c r="A35" s="14"/>
      <c r="B35" s="15"/>
      <c r="C35" s="11"/>
      <c r="D35" s="7" t="s">
        <v>27</v>
      </c>
      <c r="E35" s="59" t="s">
        <v>64</v>
      </c>
      <c r="F35" s="60">
        <v>90</v>
      </c>
      <c r="G35" s="60">
        <v>12</v>
      </c>
      <c r="H35" s="60">
        <v>11</v>
      </c>
      <c r="I35" s="60">
        <v>7.8</v>
      </c>
      <c r="J35" s="60">
        <v>183</v>
      </c>
      <c r="K35" s="61">
        <v>389</v>
      </c>
      <c r="L35" s="60"/>
    </row>
    <row r="36" spans="1:12" ht="15">
      <c r="A36" s="14"/>
      <c r="B36" s="15"/>
      <c r="C36" s="11"/>
      <c r="D36" s="7" t="s">
        <v>28</v>
      </c>
      <c r="E36" s="59" t="s">
        <v>54</v>
      </c>
      <c r="F36" s="60">
        <v>200</v>
      </c>
      <c r="G36" s="60">
        <v>6.19</v>
      </c>
      <c r="H36" s="60">
        <v>7.93</v>
      </c>
      <c r="I36" s="60">
        <v>37.89</v>
      </c>
      <c r="J36" s="60">
        <v>241.2</v>
      </c>
      <c r="K36" s="61">
        <v>297</v>
      </c>
      <c r="L36" s="60"/>
    </row>
    <row r="37" spans="1:12" ht="15">
      <c r="A37" s="14"/>
      <c r="B37" s="15"/>
      <c r="C37" s="11"/>
      <c r="D37" s="7" t="s">
        <v>29</v>
      </c>
      <c r="E37" s="66" t="s">
        <v>68</v>
      </c>
      <c r="F37" s="60">
        <v>200</v>
      </c>
      <c r="G37" s="60">
        <v>0</v>
      </c>
      <c r="H37" s="60">
        <v>0</v>
      </c>
      <c r="I37" s="60">
        <v>23</v>
      </c>
      <c r="J37" s="60">
        <v>96</v>
      </c>
      <c r="K37" s="61">
        <v>507</v>
      </c>
      <c r="L37" s="60"/>
    </row>
    <row r="38" spans="1:12" ht="15">
      <c r="A38" s="14"/>
      <c r="B38" s="15"/>
      <c r="C38" s="11"/>
      <c r="D38" s="7" t="s">
        <v>30</v>
      </c>
      <c r="E38" s="59" t="s">
        <v>51</v>
      </c>
      <c r="F38" s="60">
        <v>60</v>
      </c>
      <c r="G38" s="60">
        <v>4</v>
      </c>
      <c r="H38" s="60">
        <v>0</v>
      </c>
      <c r="I38" s="60">
        <v>30</v>
      </c>
      <c r="J38" s="60">
        <v>140</v>
      </c>
      <c r="K38" s="61">
        <v>108</v>
      </c>
      <c r="L38" s="60"/>
    </row>
    <row r="39" spans="1:12" ht="15">
      <c r="A39" s="14"/>
      <c r="B39" s="15"/>
      <c r="C39" s="11"/>
      <c r="D39" s="7" t="s">
        <v>31</v>
      </c>
      <c r="E39" s="59" t="s">
        <v>52</v>
      </c>
      <c r="F39" s="60">
        <v>30</v>
      </c>
      <c r="G39" s="60">
        <v>2</v>
      </c>
      <c r="H39" s="60">
        <v>0</v>
      </c>
      <c r="I39" s="60">
        <v>12</v>
      </c>
      <c r="J39" s="60">
        <v>59</v>
      </c>
      <c r="K39" s="61">
        <v>110</v>
      </c>
      <c r="L39" s="60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910</v>
      </c>
      <c r="G42" s="19">
        <f>SUM(G33:G41)</f>
        <v>34.019999999999996</v>
      </c>
      <c r="H42" s="19">
        <f>SUM(H33:H41)</f>
        <v>28.66</v>
      </c>
      <c r="I42" s="19">
        <f>SUM(I33:I41)</f>
        <v>121.23</v>
      </c>
      <c r="J42" s="19">
        <f>SUM(J33:J41)</f>
        <v>889.59999999999991</v>
      </c>
      <c r="K42" s="25"/>
      <c r="L42" s="55">
        <v>118.18</v>
      </c>
    </row>
    <row r="43" spans="1:12" ht="15.75" customHeight="1">
      <c r="A43" s="33">
        <f>A25</f>
        <v>1</v>
      </c>
      <c r="B43" s="33">
        <f>B25</f>
        <v>2</v>
      </c>
      <c r="C43" s="77" t="s">
        <v>4</v>
      </c>
      <c r="D43" s="78"/>
      <c r="E43" s="31"/>
      <c r="F43" s="32">
        <f>F32+F42</f>
        <v>910</v>
      </c>
      <c r="G43" s="32">
        <f>G32+G42</f>
        <v>34.019999999999996</v>
      </c>
      <c r="H43" s="32">
        <f>H32+H42</f>
        <v>28.66</v>
      </c>
      <c r="I43" s="32">
        <f>I32+I42</f>
        <v>121.23</v>
      </c>
      <c r="J43" s="32">
        <f>J32+J42</f>
        <v>889.59999999999991</v>
      </c>
      <c r="K43" s="32"/>
      <c r="L43" s="32">
        <f>L32+L42</f>
        <v>118.18</v>
      </c>
    </row>
    <row r="44" spans="1:12" ht="1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>SUM(G44:G50)</f>
        <v>0</v>
      </c>
      <c r="H51" s="19">
        <f>SUM(H44:H50)</f>
        <v>0</v>
      </c>
      <c r="I51" s="19">
        <f>SUM(I44:I50)</f>
        <v>0</v>
      </c>
      <c r="J51" s="19">
        <f>SUM(J44:J50)</f>
        <v>0</v>
      </c>
      <c r="K51" s="25"/>
      <c r="L51" s="19">
        <f>SUM(L44:L50)</f>
        <v>0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59" t="s">
        <v>65</v>
      </c>
      <c r="F53" s="69">
        <v>250</v>
      </c>
      <c r="G53" s="60">
        <v>4.28</v>
      </c>
      <c r="H53" s="60">
        <v>8.59</v>
      </c>
      <c r="I53" s="60">
        <v>8.9700000000000006</v>
      </c>
      <c r="J53" s="60">
        <v>141</v>
      </c>
      <c r="K53" s="61">
        <v>133</v>
      </c>
      <c r="L53" s="60"/>
    </row>
    <row r="54" spans="1:12" ht="15">
      <c r="A54" s="23"/>
      <c r="B54" s="15"/>
      <c r="C54" s="11"/>
      <c r="D54" s="7" t="s">
        <v>27</v>
      </c>
      <c r="E54" s="59" t="s">
        <v>66</v>
      </c>
      <c r="F54" s="60">
        <v>100</v>
      </c>
      <c r="G54" s="60">
        <v>14.4</v>
      </c>
      <c r="H54" s="60">
        <v>2.38</v>
      </c>
      <c r="I54" s="60">
        <v>52.22</v>
      </c>
      <c r="J54" s="60">
        <v>113.33</v>
      </c>
      <c r="K54" s="61">
        <v>351</v>
      </c>
      <c r="L54" s="60"/>
    </row>
    <row r="55" spans="1:12" ht="15">
      <c r="A55" s="23"/>
      <c r="B55" s="15"/>
      <c r="C55" s="11"/>
      <c r="D55" s="7" t="s">
        <v>28</v>
      </c>
      <c r="E55" s="62" t="s">
        <v>44</v>
      </c>
      <c r="F55" s="60">
        <v>200</v>
      </c>
      <c r="G55" s="60">
        <v>4.4000000000000004</v>
      </c>
      <c r="H55" s="60">
        <v>9.9</v>
      </c>
      <c r="I55" s="60">
        <v>23</v>
      </c>
      <c r="J55" s="60">
        <v>202</v>
      </c>
      <c r="K55" s="61">
        <v>440</v>
      </c>
      <c r="L55" s="60"/>
    </row>
    <row r="56" spans="1:12" ht="15">
      <c r="A56" s="23"/>
      <c r="B56" s="15"/>
      <c r="C56" s="11"/>
      <c r="D56" s="7" t="s">
        <v>29</v>
      </c>
      <c r="E56" s="59" t="s">
        <v>38</v>
      </c>
      <c r="F56" s="60">
        <v>200</v>
      </c>
      <c r="G56" s="60">
        <v>1</v>
      </c>
      <c r="H56" s="60"/>
      <c r="I56" s="60">
        <v>27</v>
      </c>
      <c r="J56" s="60">
        <v>110</v>
      </c>
      <c r="K56" s="61">
        <v>508</v>
      </c>
      <c r="L56" s="60"/>
    </row>
    <row r="57" spans="1:12" ht="15">
      <c r="A57" s="23"/>
      <c r="B57" s="15"/>
      <c r="C57" s="11"/>
      <c r="D57" s="7" t="s">
        <v>30</v>
      </c>
      <c r="E57" s="59" t="s">
        <v>39</v>
      </c>
      <c r="F57" s="60">
        <v>60</v>
      </c>
      <c r="G57" s="60">
        <v>4</v>
      </c>
      <c r="H57" s="60"/>
      <c r="I57" s="60">
        <v>30</v>
      </c>
      <c r="J57" s="60">
        <v>140</v>
      </c>
      <c r="K57" s="61">
        <v>108</v>
      </c>
      <c r="L57" s="60"/>
    </row>
    <row r="58" spans="1:12" ht="15">
      <c r="A58" s="23"/>
      <c r="B58" s="15"/>
      <c r="C58" s="11"/>
      <c r="D58" s="7" t="s">
        <v>31</v>
      </c>
      <c r="E58" s="59" t="s">
        <v>40</v>
      </c>
      <c r="F58" s="60">
        <v>30</v>
      </c>
      <c r="G58" s="60">
        <v>2</v>
      </c>
      <c r="H58" s="60"/>
      <c r="I58" s="60">
        <v>10</v>
      </c>
      <c r="J58" s="60">
        <v>59</v>
      </c>
      <c r="K58" s="61">
        <v>110</v>
      </c>
      <c r="L58" s="60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840</v>
      </c>
      <c r="G61" s="19">
        <f>SUM(G52:G60)</f>
        <v>30.08</v>
      </c>
      <c r="H61" s="19">
        <f>SUM(H52:H60)</f>
        <v>20.869999999999997</v>
      </c>
      <c r="I61" s="19">
        <f>SUM(I52:I60)</f>
        <v>151.19</v>
      </c>
      <c r="J61" s="19">
        <f>SUM(J52:J60)</f>
        <v>765.32999999999993</v>
      </c>
      <c r="K61" s="25"/>
      <c r="L61" s="55">
        <v>118.18</v>
      </c>
    </row>
    <row r="62" spans="1:12" ht="15.75" customHeight="1">
      <c r="A62" s="29">
        <f>A44</f>
        <v>1</v>
      </c>
      <c r="B62" s="30">
        <f>B44</f>
        <v>3</v>
      </c>
      <c r="C62" s="77" t="s">
        <v>4</v>
      </c>
      <c r="D62" s="78"/>
      <c r="E62" s="31"/>
      <c r="F62" s="32">
        <f>F51+F61</f>
        <v>840</v>
      </c>
      <c r="G62" s="32">
        <f>G51+G61</f>
        <v>30.08</v>
      </c>
      <c r="H62" s="32">
        <f>H51+H61</f>
        <v>20.869999999999997</v>
      </c>
      <c r="I62" s="32">
        <f>I51+I61</f>
        <v>151.19</v>
      </c>
      <c r="J62" s="32">
        <f>J51+J61</f>
        <v>765.32999999999993</v>
      </c>
      <c r="K62" s="32"/>
      <c r="L62" s="32">
        <f>L51+L61</f>
        <v>118.18</v>
      </c>
    </row>
    <row r="63" spans="1:12" ht="1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4" ht="1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4" ht="1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4" ht="1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4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4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4" ht="1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>SUM(G63:G69)</f>
        <v>0</v>
      </c>
      <c r="H70" s="19">
        <f>SUM(H63:H69)</f>
        <v>0</v>
      </c>
      <c r="I70" s="19">
        <f>SUM(I63:I69)</f>
        <v>0</v>
      </c>
      <c r="J70" s="19">
        <f>SUM(J63:J69)</f>
        <v>0</v>
      </c>
      <c r="K70" s="25"/>
      <c r="L70" s="19">
        <f>SUM(L63:L69)</f>
        <v>0</v>
      </c>
      <c r="N70" s="2" t="s">
        <v>78</v>
      </c>
    </row>
    <row r="71" spans="1:14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4" ht="15">
      <c r="A72" s="23"/>
      <c r="B72" s="15"/>
      <c r="C72" s="11"/>
      <c r="D72" s="7" t="s">
        <v>26</v>
      </c>
      <c r="E72" s="59" t="s">
        <v>41</v>
      </c>
      <c r="F72" s="60">
        <v>250</v>
      </c>
      <c r="G72" s="60">
        <v>7.55</v>
      </c>
      <c r="H72" s="60">
        <v>4.24</v>
      </c>
      <c r="I72" s="60">
        <v>20.67</v>
      </c>
      <c r="J72" s="60">
        <v>147</v>
      </c>
      <c r="K72" s="61">
        <v>149</v>
      </c>
      <c r="L72" s="60"/>
    </row>
    <row r="73" spans="1:14" ht="15">
      <c r="A73" s="23"/>
      <c r="B73" s="15"/>
      <c r="C73" s="11"/>
      <c r="D73" s="7" t="s">
        <v>27</v>
      </c>
      <c r="E73" s="59" t="s">
        <v>76</v>
      </c>
      <c r="F73" s="60">
        <v>120</v>
      </c>
      <c r="G73" s="60">
        <v>10.38</v>
      </c>
      <c r="H73" s="60">
        <v>8.09</v>
      </c>
      <c r="I73" s="60">
        <v>4.08</v>
      </c>
      <c r="J73" s="60">
        <v>103.19</v>
      </c>
      <c r="K73" s="71">
        <v>410</v>
      </c>
      <c r="L73" s="60"/>
    </row>
    <row r="74" spans="1:14" ht="15">
      <c r="A74" s="23"/>
      <c r="B74" s="15"/>
      <c r="C74" s="11"/>
      <c r="D74" s="7" t="s">
        <v>28</v>
      </c>
      <c r="E74" s="59" t="s">
        <v>60</v>
      </c>
      <c r="F74" s="60">
        <v>200</v>
      </c>
      <c r="G74" s="60">
        <v>10</v>
      </c>
      <c r="H74" s="60">
        <v>8.8000000000000007</v>
      </c>
      <c r="I74" s="60">
        <v>43</v>
      </c>
      <c r="J74" s="60">
        <v>310</v>
      </c>
      <c r="K74" s="61">
        <v>237</v>
      </c>
      <c r="L74" s="60"/>
    </row>
    <row r="75" spans="1:14" ht="15">
      <c r="A75" s="23"/>
      <c r="B75" s="15"/>
      <c r="C75" s="11"/>
      <c r="D75" s="7" t="s">
        <v>29</v>
      </c>
      <c r="E75" s="67" t="s">
        <v>69</v>
      </c>
      <c r="F75" s="68">
        <v>200</v>
      </c>
      <c r="G75" s="69">
        <v>1</v>
      </c>
      <c r="H75" s="66"/>
      <c r="I75" s="69">
        <v>23</v>
      </c>
      <c r="J75" s="69">
        <v>97</v>
      </c>
      <c r="K75" s="70">
        <v>519</v>
      </c>
      <c r="L75" s="69"/>
    </row>
    <row r="76" spans="1:14" ht="15">
      <c r="A76" s="23"/>
      <c r="B76" s="15"/>
      <c r="C76" s="11"/>
      <c r="D76" s="7" t="s">
        <v>30</v>
      </c>
      <c r="E76" s="59" t="s">
        <v>39</v>
      </c>
      <c r="F76" s="60">
        <v>60</v>
      </c>
      <c r="G76" s="60">
        <v>4</v>
      </c>
      <c r="H76" s="60"/>
      <c r="I76" s="60">
        <v>30</v>
      </c>
      <c r="J76" s="60">
        <v>140</v>
      </c>
      <c r="K76" s="61">
        <v>108</v>
      </c>
      <c r="L76" s="60"/>
    </row>
    <row r="77" spans="1:14" ht="15">
      <c r="A77" s="23"/>
      <c r="B77" s="15"/>
      <c r="C77" s="11"/>
      <c r="D77" s="7" t="s">
        <v>31</v>
      </c>
      <c r="E77" s="59" t="s">
        <v>40</v>
      </c>
      <c r="F77" s="60">
        <v>30</v>
      </c>
      <c r="G77" s="60">
        <v>2</v>
      </c>
      <c r="H77" s="60"/>
      <c r="I77" s="60">
        <v>10</v>
      </c>
      <c r="J77" s="60">
        <v>59</v>
      </c>
      <c r="K77" s="61">
        <v>110</v>
      </c>
      <c r="L77" s="60"/>
    </row>
    <row r="78" spans="1:14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4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4" ht="15">
      <c r="A80" s="24"/>
      <c r="B80" s="17"/>
      <c r="C80" s="8"/>
      <c r="D80" s="18" t="s">
        <v>32</v>
      </c>
      <c r="E80" s="9"/>
      <c r="F80" s="19">
        <f>SUM(F71:F79)</f>
        <v>860</v>
      </c>
      <c r="G80" s="19">
        <f>SUM(G71:G79)</f>
        <v>34.93</v>
      </c>
      <c r="H80" s="19">
        <f>SUM(H71:H79)</f>
        <v>21.130000000000003</v>
      </c>
      <c r="I80" s="19">
        <f>SUM(I71:I79)</f>
        <v>130.75</v>
      </c>
      <c r="J80" s="19">
        <f>SUM(J71:J79)</f>
        <v>856.19</v>
      </c>
      <c r="K80" s="25"/>
      <c r="L80" s="55">
        <v>118.18</v>
      </c>
    </row>
    <row r="81" spans="1:12" ht="15.75" customHeight="1">
      <c r="A81" s="29">
        <f>A63</f>
        <v>1</v>
      </c>
      <c r="B81" s="30">
        <f>B63</f>
        <v>4</v>
      </c>
      <c r="C81" s="77" t="s">
        <v>4</v>
      </c>
      <c r="D81" s="78"/>
      <c r="E81" s="31"/>
      <c r="F81" s="32">
        <f>F70+F80</f>
        <v>860</v>
      </c>
      <c r="G81" s="32">
        <f>G70+G80</f>
        <v>34.93</v>
      </c>
      <c r="H81" s="32">
        <f>H70+H80</f>
        <v>21.130000000000003</v>
      </c>
      <c r="I81" s="32">
        <f>I70+I80</f>
        <v>130.75</v>
      </c>
      <c r="J81" s="32">
        <f>J70+J80</f>
        <v>856.19</v>
      </c>
      <c r="K81" s="32"/>
      <c r="L81" s="32">
        <f>L70+L80</f>
        <v>118.18</v>
      </c>
    </row>
    <row r="82" spans="1:12" ht="1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>SUM(G82:G88)</f>
        <v>0</v>
      </c>
      <c r="H89" s="19">
        <f>SUM(H82:H88)</f>
        <v>0</v>
      </c>
      <c r="I89" s="19">
        <f>SUM(I82:I88)</f>
        <v>0</v>
      </c>
      <c r="J89" s="19">
        <f>SUM(J82:J88)</f>
        <v>0</v>
      </c>
      <c r="K89" s="25"/>
      <c r="L89" s="19">
        <f>SUM(L82:L88)</f>
        <v>0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75</v>
      </c>
      <c r="F90" s="43">
        <v>80</v>
      </c>
      <c r="G90" s="43">
        <v>0.88</v>
      </c>
      <c r="H90" s="43">
        <v>0.16</v>
      </c>
      <c r="I90" s="43">
        <v>3.04</v>
      </c>
      <c r="J90" s="43">
        <v>18.399999999999999</v>
      </c>
      <c r="K90" s="44">
        <v>112</v>
      </c>
      <c r="L90" s="43"/>
    </row>
    <row r="91" spans="1:12" ht="15">
      <c r="A91" s="23"/>
      <c r="B91" s="15"/>
      <c r="C91" s="11"/>
      <c r="D91" s="7" t="s">
        <v>26</v>
      </c>
      <c r="E91" s="74" t="s">
        <v>71</v>
      </c>
      <c r="F91" s="60">
        <v>250</v>
      </c>
      <c r="G91" s="60">
        <v>2.4</v>
      </c>
      <c r="H91" s="60">
        <v>8.4</v>
      </c>
      <c r="I91" s="60">
        <v>6</v>
      </c>
      <c r="J91" s="60">
        <v>132</v>
      </c>
      <c r="K91" s="72">
        <v>134</v>
      </c>
      <c r="L91" s="60"/>
    </row>
    <row r="92" spans="1:12" ht="15">
      <c r="A92" s="23"/>
      <c r="B92" s="15"/>
      <c r="C92" s="11"/>
      <c r="D92" s="7" t="s">
        <v>27</v>
      </c>
      <c r="E92" s="59" t="s">
        <v>80</v>
      </c>
      <c r="F92" s="60">
        <v>110</v>
      </c>
      <c r="G92" s="60">
        <v>18</v>
      </c>
      <c r="H92" s="60">
        <v>13.8</v>
      </c>
      <c r="I92" s="60">
        <v>4.3</v>
      </c>
      <c r="J92" s="60">
        <v>213</v>
      </c>
      <c r="K92" s="61">
        <v>403</v>
      </c>
      <c r="L92" s="60"/>
    </row>
    <row r="93" spans="1:12" ht="15">
      <c r="A93" s="23"/>
      <c r="B93" s="15"/>
      <c r="C93" s="11"/>
      <c r="D93" s="7" t="s">
        <v>28</v>
      </c>
      <c r="E93" s="59" t="s">
        <v>42</v>
      </c>
      <c r="F93" s="60">
        <v>200</v>
      </c>
      <c r="G93" s="60">
        <v>7.7</v>
      </c>
      <c r="H93" s="60">
        <v>4.4000000000000004</v>
      </c>
      <c r="I93" s="60">
        <v>58</v>
      </c>
      <c r="J93" s="60">
        <v>270</v>
      </c>
      <c r="K93" s="61">
        <v>291</v>
      </c>
      <c r="L93" s="60"/>
    </row>
    <row r="94" spans="1:12" ht="15">
      <c r="A94" s="23"/>
      <c r="B94" s="15"/>
      <c r="C94" s="11"/>
      <c r="D94" s="7" t="s">
        <v>29</v>
      </c>
      <c r="E94" s="59" t="s">
        <v>67</v>
      </c>
      <c r="F94" s="60">
        <v>200</v>
      </c>
      <c r="G94" s="60">
        <v>0</v>
      </c>
      <c r="H94" s="60">
        <v>0</v>
      </c>
      <c r="I94" s="60">
        <v>15</v>
      </c>
      <c r="J94" s="60">
        <v>61</v>
      </c>
      <c r="K94" s="61">
        <v>494</v>
      </c>
      <c r="L94" s="60"/>
    </row>
    <row r="95" spans="1:12" ht="15">
      <c r="A95" s="23"/>
      <c r="B95" s="15"/>
      <c r="C95" s="11"/>
      <c r="D95" s="7" t="s">
        <v>30</v>
      </c>
      <c r="E95" s="59" t="s">
        <v>51</v>
      </c>
      <c r="F95" s="60">
        <v>60</v>
      </c>
      <c r="G95" s="60">
        <v>4</v>
      </c>
      <c r="H95" s="60">
        <v>0</v>
      </c>
      <c r="I95" s="60">
        <v>30</v>
      </c>
      <c r="J95" s="60">
        <v>140</v>
      </c>
      <c r="K95" s="61">
        <v>108</v>
      </c>
      <c r="L95" s="60"/>
    </row>
    <row r="96" spans="1:12" ht="15">
      <c r="A96" s="23"/>
      <c r="B96" s="15"/>
      <c r="C96" s="11"/>
      <c r="D96" s="7" t="s">
        <v>31</v>
      </c>
      <c r="E96" s="59" t="s">
        <v>52</v>
      </c>
      <c r="F96" s="60">
        <v>30</v>
      </c>
      <c r="G96" s="60">
        <v>2</v>
      </c>
      <c r="H96" s="60">
        <v>0</v>
      </c>
      <c r="I96" s="60">
        <v>12</v>
      </c>
      <c r="J96" s="60">
        <v>59</v>
      </c>
      <c r="K96" s="61">
        <v>110</v>
      </c>
      <c r="L96" s="60"/>
    </row>
    <row r="97" spans="1:19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9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9" ht="15">
      <c r="A99" s="24"/>
      <c r="B99" s="17"/>
      <c r="C99" s="8"/>
      <c r="D99" s="18" t="s">
        <v>32</v>
      </c>
      <c r="E99" s="9"/>
      <c r="F99" s="19">
        <f>SUM(F90:F98)</f>
        <v>930</v>
      </c>
      <c r="G99" s="19">
        <f>SUM(G90:G98)</f>
        <v>34.980000000000004</v>
      </c>
      <c r="H99" s="19">
        <f>SUM(H90:H98)</f>
        <v>26.759999999999998</v>
      </c>
      <c r="I99" s="19">
        <f>SUM(I90:I98)</f>
        <v>128.34</v>
      </c>
      <c r="J99" s="19">
        <f>SUM(J90:J98)</f>
        <v>893.4</v>
      </c>
      <c r="K99" s="25"/>
      <c r="L99" s="55">
        <v>118.18</v>
      </c>
    </row>
    <row r="100" spans="1:19" ht="15.75" customHeight="1">
      <c r="A100" s="29">
        <f>A82</f>
        <v>1</v>
      </c>
      <c r="B100" s="30">
        <f>B82</f>
        <v>5</v>
      </c>
      <c r="C100" s="77" t="s">
        <v>4</v>
      </c>
      <c r="D100" s="78"/>
      <c r="E100" s="31"/>
      <c r="F100" s="32">
        <f>F89+F99</f>
        <v>930</v>
      </c>
      <c r="G100" s="32">
        <f>G89+G99</f>
        <v>34.980000000000004</v>
      </c>
      <c r="H100" s="32">
        <f>H89+H99</f>
        <v>26.759999999999998</v>
      </c>
      <c r="I100" s="32">
        <f>I89+I99</f>
        <v>128.34</v>
      </c>
      <c r="J100" s="32">
        <f>J89+J99</f>
        <v>893.4</v>
      </c>
      <c r="K100" s="32"/>
      <c r="L100" s="32">
        <f>L89+L99</f>
        <v>118.18</v>
      </c>
    </row>
    <row r="101" spans="1:19" ht="1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9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9" ht="1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9" ht="1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9" ht="1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9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9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9" ht="1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>SUM(G101:G107)</f>
        <v>0</v>
      </c>
      <c r="H108" s="19">
        <f>SUM(H101:H107)</f>
        <v>0</v>
      </c>
      <c r="I108" s="19">
        <f>SUM(I101:I107)</f>
        <v>0</v>
      </c>
      <c r="J108" s="19">
        <f>SUM(J101:J107)</f>
        <v>0</v>
      </c>
      <c r="K108" s="25"/>
      <c r="L108" s="19">
        <f>SUM(L101:L107)</f>
        <v>0</v>
      </c>
    </row>
    <row r="109" spans="1:19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9" ht="15">
      <c r="A110" s="23"/>
      <c r="B110" s="15"/>
      <c r="C110" s="11"/>
      <c r="D110" s="7" t="s">
        <v>26</v>
      </c>
      <c r="E110" s="59" t="s">
        <v>49</v>
      </c>
      <c r="F110" s="60">
        <v>250</v>
      </c>
      <c r="G110" s="60">
        <v>6.7</v>
      </c>
      <c r="H110" s="60">
        <v>5.79</v>
      </c>
      <c r="I110" s="60">
        <v>24.21</v>
      </c>
      <c r="J110" s="60">
        <v>152</v>
      </c>
      <c r="K110" s="61">
        <v>159</v>
      </c>
      <c r="L110" s="60"/>
    </row>
    <row r="111" spans="1:19" ht="15">
      <c r="A111" s="23"/>
      <c r="B111" s="15"/>
      <c r="C111" s="11"/>
      <c r="D111" s="7" t="s">
        <v>27</v>
      </c>
      <c r="E111" s="74" t="s">
        <v>70</v>
      </c>
      <c r="F111" s="43">
        <v>100</v>
      </c>
      <c r="G111" s="43">
        <v>8.5</v>
      </c>
      <c r="H111" s="43">
        <v>8.3000000000000007</v>
      </c>
      <c r="I111" s="43">
        <v>4</v>
      </c>
      <c r="J111" s="43">
        <v>125</v>
      </c>
      <c r="K111" s="44">
        <v>372</v>
      </c>
      <c r="L111" s="60"/>
      <c r="N111" s="75"/>
      <c r="O111" s="75"/>
      <c r="P111" s="75"/>
      <c r="Q111" s="75"/>
      <c r="R111" s="75"/>
      <c r="S111" s="75"/>
    </row>
    <row r="112" spans="1:19" ht="15">
      <c r="A112" s="23"/>
      <c r="B112" s="15"/>
      <c r="C112" s="11"/>
      <c r="D112" s="7" t="s">
        <v>28</v>
      </c>
      <c r="E112" s="59" t="s">
        <v>79</v>
      </c>
      <c r="F112" s="60">
        <v>200</v>
      </c>
      <c r="G112" s="60">
        <v>7.7</v>
      </c>
      <c r="H112" s="60">
        <v>4.4000000000000004</v>
      </c>
      <c r="I112" s="60">
        <v>58</v>
      </c>
      <c r="J112" s="60">
        <v>270</v>
      </c>
      <c r="K112" s="61">
        <v>297</v>
      </c>
      <c r="L112" s="60"/>
    </row>
    <row r="113" spans="1:12" ht="15">
      <c r="A113" s="23"/>
      <c r="B113" s="15"/>
      <c r="C113" s="11"/>
      <c r="D113" s="7" t="s">
        <v>29</v>
      </c>
      <c r="E113" s="59" t="s">
        <v>50</v>
      </c>
      <c r="F113" s="60">
        <v>200</v>
      </c>
      <c r="G113" s="60">
        <v>0</v>
      </c>
      <c r="H113" s="60">
        <v>0</v>
      </c>
      <c r="I113" s="60">
        <v>15</v>
      </c>
      <c r="J113" s="60">
        <v>60</v>
      </c>
      <c r="K113" s="61">
        <v>493</v>
      </c>
      <c r="L113" s="60"/>
    </row>
    <row r="114" spans="1:12" ht="15">
      <c r="A114" s="23"/>
      <c r="B114" s="15"/>
      <c r="C114" s="11"/>
      <c r="D114" s="7" t="s">
        <v>30</v>
      </c>
      <c r="E114" s="59" t="s">
        <v>51</v>
      </c>
      <c r="F114" s="60">
        <v>60</v>
      </c>
      <c r="G114" s="60">
        <v>4</v>
      </c>
      <c r="H114" s="60">
        <v>0</v>
      </c>
      <c r="I114" s="60">
        <v>30</v>
      </c>
      <c r="J114" s="60">
        <v>140</v>
      </c>
      <c r="K114" s="61">
        <v>108</v>
      </c>
      <c r="L114" s="60"/>
    </row>
    <row r="115" spans="1:12" ht="15">
      <c r="A115" s="23"/>
      <c r="B115" s="15"/>
      <c r="C115" s="11"/>
      <c r="D115" s="7" t="s">
        <v>31</v>
      </c>
      <c r="E115" s="59" t="s">
        <v>52</v>
      </c>
      <c r="F115" s="60">
        <v>30</v>
      </c>
      <c r="G115" s="60">
        <v>2</v>
      </c>
      <c r="H115" s="60">
        <v>0</v>
      </c>
      <c r="I115" s="60">
        <v>12</v>
      </c>
      <c r="J115" s="60">
        <v>59</v>
      </c>
      <c r="K115" s="61">
        <v>110</v>
      </c>
      <c r="L115" s="60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840</v>
      </c>
      <c r="G118" s="19">
        <f>SUM(G109:G117)</f>
        <v>28.9</v>
      </c>
      <c r="H118" s="19">
        <f>SUM(H109:H117)</f>
        <v>18.490000000000002</v>
      </c>
      <c r="I118" s="19">
        <f>SUM(I109:I117)</f>
        <v>143.21</v>
      </c>
      <c r="J118" s="19">
        <f>SUM(J109:J117)</f>
        <v>806</v>
      </c>
      <c r="K118" s="25"/>
      <c r="L118" s="55">
        <v>118.18</v>
      </c>
    </row>
    <row r="119" spans="1:12" ht="15">
      <c r="A119" s="29">
        <f>A101</f>
        <v>2</v>
      </c>
      <c r="B119" s="30">
        <f>B101</f>
        <v>1</v>
      </c>
      <c r="C119" s="77" t="s">
        <v>4</v>
      </c>
      <c r="D119" s="78"/>
      <c r="E119" s="31"/>
      <c r="F119" s="32">
        <f>F108+F118</f>
        <v>840</v>
      </c>
      <c r="G119" s="32">
        <f>G108+G118</f>
        <v>28.9</v>
      </c>
      <c r="H119" s="32">
        <f>H108+H118</f>
        <v>18.490000000000002</v>
      </c>
      <c r="I119" s="32">
        <f>I108+I118</f>
        <v>143.21</v>
      </c>
      <c r="J119" s="32">
        <f>J108+J118</f>
        <v>806</v>
      </c>
      <c r="K119" s="32"/>
      <c r="L119" s="32">
        <f>L108+L118</f>
        <v>118.18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>SUM(G120:G126)</f>
        <v>0</v>
      </c>
      <c r="H127" s="19">
        <f>SUM(H120:H126)</f>
        <v>0</v>
      </c>
      <c r="I127" s="19">
        <f>SUM(I120:I126)</f>
        <v>0</v>
      </c>
      <c r="J127" s="19">
        <f>SUM(J120:J126)</f>
        <v>0</v>
      </c>
      <c r="K127" s="25"/>
      <c r="L127" s="19">
        <f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 t="s">
        <v>77</v>
      </c>
      <c r="F128" s="43">
        <v>80</v>
      </c>
      <c r="G128" s="43">
        <v>0.88</v>
      </c>
      <c r="H128" s="43">
        <v>0.16</v>
      </c>
      <c r="I128" s="43">
        <v>3.04</v>
      </c>
      <c r="J128" s="43">
        <v>18.399999999999999</v>
      </c>
      <c r="K128" s="44">
        <v>112</v>
      </c>
      <c r="L128" s="43"/>
    </row>
    <row r="129" spans="1:12" ht="15">
      <c r="A129" s="14"/>
      <c r="B129" s="15"/>
      <c r="C129" s="11"/>
      <c r="D129" s="7" t="s">
        <v>26</v>
      </c>
      <c r="E129" s="62" t="s">
        <v>53</v>
      </c>
      <c r="F129" s="69">
        <v>250</v>
      </c>
      <c r="G129" s="60">
        <v>3</v>
      </c>
      <c r="H129" s="60">
        <v>7.5</v>
      </c>
      <c r="I129" s="60">
        <v>13.5</v>
      </c>
      <c r="J129" s="60">
        <v>126</v>
      </c>
      <c r="K129" s="61">
        <v>128</v>
      </c>
      <c r="L129" s="60"/>
    </row>
    <row r="130" spans="1:12" ht="15">
      <c r="A130" s="14"/>
      <c r="B130" s="15"/>
      <c r="C130" s="11"/>
      <c r="D130" s="7" t="s">
        <v>27</v>
      </c>
      <c r="E130" s="63" t="s">
        <v>81</v>
      </c>
      <c r="F130" s="69">
        <v>90</v>
      </c>
      <c r="G130" s="69">
        <v>10.89</v>
      </c>
      <c r="H130" s="69">
        <v>14.42</v>
      </c>
      <c r="I130" s="69">
        <v>11.98</v>
      </c>
      <c r="J130" s="69">
        <v>221.4</v>
      </c>
      <c r="K130" s="73">
        <v>395</v>
      </c>
      <c r="L130" s="69"/>
    </row>
    <row r="131" spans="1:12" ht="15">
      <c r="A131" s="14"/>
      <c r="B131" s="15"/>
      <c r="C131" s="11"/>
      <c r="D131" s="7" t="s">
        <v>28</v>
      </c>
      <c r="E131" s="62" t="s">
        <v>44</v>
      </c>
      <c r="F131" s="60">
        <v>200</v>
      </c>
      <c r="G131" s="60">
        <v>4.4000000000000004</v>
      </c>
      <c r="H131" s="60">
        <v>9.9</v>
      </c>
      <c r="I131" s="60">
        <v>23</v>
      </c>
      <c r="J131" s="60">
        <v>202</v>
      </c>
      <c r="K131" s="61">
        <v>440</v>
      </c>
      <c r="L131" s="60"/>
    </row>
    <row r="132" spans="1:12" ht="15">
      <c r="A132" s="14"/>
      <c r="B132" s="15"/>
      <c r="C132" s="11"/>
      <c r="D132" s="7" t="s">
        <v>29</v>
      </c>
      <c r="E132" s="62" t="s">
        <v>55</v>
      </c>
      <c r="F132" s="69">
        <v>200</v>
      </c>
      <c r="G132" s="69">
        <v>4</v>
      </c>
      <c r="H132" s="69">
        <v>3</v>
      </c>
      <c r="I132" s="69">
        <v>16</v>
      </c>
      <c r="J132" s="69">
        <v>79</v>
      </c>
      <c r="K132" s="70">
        <v>501</v>
      </c>
      <c r="L132" s="69"/>
    </row>
    <row r="133" spans="1:12" ht="15">
      <c r="A133" s="14"/>
      <c r="B133" s="15"/>
      <c r="C133" s="11"/>
      <c r="D133" s="7" t="s">
        <v>30</v>
      </c>
      <c r="E133" s="62" t="s">
        <v>39</v>
      </c>
      <c r="F133" s="69">
        <v>60</v>
      </c>
      <c r="G133" s="69">
        <v>4</v>
      </c>
      <c r="H133" s="69"/>
      <c r="I133" s="69">
        <v>30</v>
      </c>
      <c r="J133" s="69">
        <v>140</v>
      </c>
      <c r="K133" s="70">
        <v>108</v>
      </c>
      <c r="L133" s="69"/>
    </row>
    <row r="134" spans="1:12" ht="15">
      <c r="A134" s="14"/>
      <c r="B134" s="15"/>
      <c r="C134" s="11"/>
      <c r="D134" s="7" t="s">
        <v>31</v>
      </c>
      <c r="E134" s="62" t="s">
        <v>56</v>
      </c>
      <c r="F134" s="69">
        <v>30</v>
      </c>
      <c r="G134" s="69">
        <v>2</v>
      </c>
      <c r="H134" s="69"/>
      <c r="I134" s="69">
        <v>12</v>
      </c>
      <c r="J134" s="69">
        <v>59</v>
      </c>
      <c r="K134" s="70">
        <v>110</v>
      </c>
      <c r="L134" s="69"/>
    </row>
    <row r="135" spans="1:12" ht="15">
      <c r="A135" s="14"/>
      <c r="B135" s="15"/>
      <c r="C135" s="11"/>
      <c r="D135" s="6"/>
      <c r="E135" s="42"/>
      <c r="F135" s="51"/>
      <c r="G135" s="51"/>
      <c r="H135" s="51"/>
      <c r="I135" s="51"/>
      <c r="J135" s="51"/>
      <c r="K135" s="53"/>
      <c r="L135" s="51"/>
    </row>
    <row r="136" spans="1:12" ht="15">
      <c r="A136" s="14"/>
      <c r="B136" s="15"/>
      <c r="C136" s="11"/>
      <c r="D136" s="6"/>
      <c r="E136" s="42"/>
      <c r="F136" s="51"/>
      <c r="G136" s="51"/>
      <c r="H136" s="51"/>
      <c r="I136" s="51"/>
      <c r="J136" s="51"/>
      <c r="K136" s="53"/>
      <c r="L136" s="51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910</v>
      </c>
      <c r="G137" s="19">
        <f>SUM(G128:G136)</f>
        <v>29.17</v>
      </c>
      <c r="H137" s="19">
        <f>SUM(H128:H136)</f>
        <v>34.979999999999997</v>
      </c>
      <c r="I137" s="19">
        <f>SUM(I128:I136)</f>
        <v>109.52</v>
      </c>
      <c r="J137" s="19">
        <f>SUM(J128:J136)</f>
        <v>845.8</v>
      </c>
      <c r="K137" s="25"/>
      <c r="L137" s="55">
        <v>118.18</v>
      </c>
    </row>
    <row r="138" spans="1:12" ht="15.75" thickBot="1">
      <c r="A138" s="33">
        <f>A120</f>
        <v>2</v>
      </c>
      <c r="B138" s="33">
        <f>B120</f>
        <v>2</v>
      </c>
      <c r="C138" s="77" t="s">
        <v>4</v>
      </c>
      <c r="D138" s="78"/>
      <c r="E138" s="31"/>
      <c r="F138" s="32">
        <f>F127+F137</f>
        <v>910</v>
      </c>
      <c r="G138" s="32">
        <f>G127+G137</f>
        <v>29.17</v>
      </c>
      <c r="H138" s="32">
        <f>H127+H137</f>
        <v>34.979999999999997</v>
      </c>
      <c r="I138" s="32">
        <f>I127+I137</f>
        <v>109.52</v>
      </c>
      <c r="J138" s="32">
        <f>J127+J137</f>
        <v>845.8</v>
      </c>
      <c r="K138" s="32"/>
      <c r="L138" s="32">
        <f>L127+L137</f>
        <v>118.18</v>
      </c>
    </row>
    <row r="139" spans="1:12" ht="1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>SUM(G139:G145)</f>
        <v>0</v>
      </c>
      <c r="H146" s="19">
        <f>SUM(H139:H145)</f>
        <v>0</v>
      </c>
      <c r="I146" s="19">
        <f>SUM(I139:I145)</f>
        <v>0</v>
      </c>
      <c r="J146" s="19">
        <f>SUM(J139:J145)</f>
        <v>0</v>
      </c>
      <c r="K146" s="25"/>
      <c r="L146" s="19">
        <f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62" t="s">
        <v>57</v>
      </c>
      <c r="F148" s="60">
        <v>250</v>
      </c>
      <c r="G148" s="60">
        <v>6.17</v>
      </c>
      <c r="H148" s="60">
        <v>8.59</v>
      </c>
      <c r="I148" s="60">
        <v>19</v>
      </c>
      <c r="J148" s="60">
        <v>171</v>
      </c>
      <c r="K148" s="72">
        <v>139</v>
      </c>
      <c r="L148" s="60"/>
    </row>
    <row r="149" spans="1:12" ht="15">
      <c r="A149" s="23"/>
      <c r="B149" s="15"/>
      <c r="C149" s="11"/>
      <c r="D149" s="7" t="s">
        <v>27</v>
      </c>
      <c r="E149" s="62" t="s">
        <v>82</v>
      </c>
      <c r="F149" s="60">
        <v>80</v>
      </c>
      <c r="G149" s="60">
        <v>11.8</v>
      </c>
      <c r="H149" s="60">
        <v>2.2000000000000002</v>
      </c>
      <c r="I149" s="60">
        <v>7.74</v>
      </c>
      <c r="J149" s="60">
        <v>98.1</v>
      </c>
      <c r="K149" s="72">
        <v>351</v>
      </c>
      <c r="L149" s="60"/>
    </row>
    <row r="150" spans="1:12" ht="15">
      <c r="A150" s="23"/>
      <c r="B150" s="15"/>
      <c r="C150" s="11"/>
      <c r="D150" s="7" t="s">
        <v>28</v>
      </c>
      <c r="E150" s="62" t="s">
        <v>73</v>
      </c>
      <c r="F150" s="60">
        <v>200</v>
      </c>
      <c r="G150" s="60">
        <v>4.41</v>
      </c>
      <c r="H150" s="60">
        <v>7.66</v>
      </c>
      <c r="I150" s="60">
        <v>33.04</v>
      </c>
      <c r="J150" s="60">
        <v>246</v>
      </c>
      <c r="K150" s="72">
        <v>419</v>
      </c>
      <c r="L150" s="60"/>
    </row>
    <row r="151" spans="1:12" ht="15">
      <c r="A151" s="23"/>
      <c r="B151" s="15"/>
      <c r="C151" s="11"/>
      <c r="D151" s="7" t="s">
        <v>29</v>
      </c>
      <c r="E151" s="62" t="s">
        <v>58</v>
      </c>
      <c r="F151" s="60">
        <v>200</v>
      </c>
      <c r="G151" s="60">
        <v>0</v>
      </c>
      <c r="H151" s="60">
        <v>0</v>
      </c>
      <c r="I151" s="60">
        <v>23</v>
      </c>
      <c r="J151" s="60">
        <v>96</v>
      </c>
      <c r="K151" s="61">
        <v>507</v>
      </c>
      <c r="L151" s="60"/>
    </row>
    <row r="152" spans="1:12" ht="15">
      <c r="A152" s="23"/>
      <c r="B152" s="15"/>
      <c r="C152" s="11"/>
      <c r="D152" s="7" t="s">
        <v>30</v>
      </c>
      <c r="E152" s="62" t="s">
        <v>39</v>
      </c>
      <c r="F152" s="60">
        <v>60</v>
      </c>
      <c r="G152" s="60">
        <v>4</v>
      </c>
      <c r="H152" s="60"/>
      <c r="I152" s="60">
        <v>30</v>
      </c>
      <c r="J152" s="60">
        <v>140</v>
      </c>
      <c r="K152" s="72">
        <v>108</v>
      </c>
      <c r="L152" s="60"/>
    </row>
    <row r="153" spans="1:12" ht="15">
      <c r="A153" s="23"/>
      <c r="B153" s="15"/>
      <c r="C153" s="11"/>
      <c r="D153" s="7" t="s">
        <v>31</v>
      </c>
      <c r="E153" s="62" t="s">
        <v>56</v>
      </c>
      <c r="F153" s="60">
        <v>30</v>
      </c>
      <c r="G153" s="60">
        <v>2</v>
      </c>
      <c r="H153" s="60"/>
      <c r="I153" s="60">
        <v>12</v>
      </c>
      <c r="J153" s="60">
        <v>59</v>
      </c>
      <c r="K153" s="72">
        <v>110</v>
      </c>
      <c r="L153" s="60"/>
    </row>
    <row r="154" spans="1:12" ht="15">
      <c r="A154" s="23"/>
      <c r="B154" s="15"/>
      <c r="C154" s="11"/>
      <c r="D154" s="6"/>
      <c r="E154" s="52"/>
      <c r="F154" s="51"/>
      <c r="G154" s="51"/>
      <c r="H154" s="51"/>
      <c r="I154" s="51"/>
      <c r="J154" s="51"/>
      <c r="K154" s="53"/>
      <c r="L154" s="51"/>
    </row>
    <row r="155" spans="1:12" ht="15">
      <c r="A155" s="23"/>
      <c r="B155" s="15"/>
      <c r="C155" s="11"/>
      <c r="D155" s="6"/>
      <c r="E155" s="52"/>
      <c r="F155" s="51"/>
      <c r="G155" s="51"/>
      <c r="H155" s="51"/>
      <c r="I155" s="51"/>
      <c r="J155" s="51"/>
      <c r="K155" s="53"/>
      <c r="L155" s="51"/>
    </row>
    <row r="156" spans="1:12" ht="15">
      <c r="A156" s="24"/>
      <c r="B156" s="17"/>
      <c r="C156" s="8"/>
      <c r="D156" s="18" t="s">
        <v>32</v>
      </c>
      <c r="E156" s="54"/>
      <c r="F156" s="64">
        <f>SUM(F147:F155)</f>
        <v>820</v>
      </c>
      <c r="G156" s="64">
        <f>SUM(G147:G155)</f>
        <v>28.38</v>
      </c>
      <c r="H156" s="64">
        <f>SUM(H147:H155)</f>
        <v>18.45</v>
      </c>
      <c r="I156" s="64">
        <f>SUM(I147:I155)</f>
        <v>124.78</v>
      </c>
      <c r="J156" s="64">
        <f>SUM(J147:J155)</f>
        <v>810.1</v>
      </c>
      <c r="K156" s="65"/>
      <c r="L156" s="55">
        <v>118.18</v>
      </c>
    </row>
    <row r="157" spans="1:12" ht="15">
      <c r="A157" s="29">
        <f>A139</f>
        <v>2</v>
      </c>
      <c r="B157" s="30">
        <f>B139</f>
        <v>3</v>
      </c>
      <c r="C157" s="77" t="s">
        <v>4</v>
      </c>
      <c r="D157" s="78"/>
      <c r="E157" s="31"/>
      <c r="F157" s="32">
        <f>F146+F156</f>
        <v>820</v>
      </c>
      <c r="G157" s="32">
        <f>G146+G156</f>
        <v>28.38</v>
      </c>
      <c r="H157" s="32">
        <f>H146+H156</f>
        <v>18.45</v>
      </c>
      <c r="I157" s="32">
        <f>I146+I156</f>
        <v>124.78</v>
      </c>
      <c r="J157" s="32">
        <f>J146+J156</f>
        <v>810.1</v>
      </c>
      <c r="K157" s="32"/>
      <c r="L157" s="32">
        <f>L146+L156</f>
        <v>118.18</v>
      </c>
    </row>
    <row r="158" spans="1:12" ht="1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>SUM(G158:G164)</f>
        <v>0</v>
      </c>
      <c r="H165" s="19">
        <f>SUM(H158:H164)</f>
        <v>0</v>
      </c>
      <c r="I165" s="19">
        <f>SUM(I158:I164)</f>
        <v>0</v>
      </c>
      <c r="J165" s="19">
        <f>SUM(J158:J164)</f>
        <v>0</v>
      </c>
      <c r="K165" s="25"/>
      <c r="L165" s="19">
        <f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 t="s">
        <v>75</v>
      </c>
      <c r="F166" s="43">
        <v>80</v>
      </c>
      <c r="G166" s="43">
        <v>0.88</v>
      </c>
      <c r="H166" s="43">
        <v>0.16</v>
      </c>
      <c r="I166" s="43">
        <v>3.04</v>
      </c>
      <c r="J166" s="43">
        <v>18.399999999999999</v>
      </c>
      <c r="K166" s="44">
        <v>112</v>
      </c>
      <c r="L166" s="51"/>
    </row>
    <row r="167" spans="1:12" ht="15">
      <c r="A167" s="23"/>
      <c r="B167" s="15"/>
      <c r="C167" s="11"/>
      <c r="D167" s="7" t="s">
        <v>26</v>
      </c>
      <c r="E167" s="62" t="s">
        <v>59</v>
      </c>
      <c r="F167" s="60">
        <v>250</v>
      </c>
      <c r="G167" s="60">
        <v>3.6</v>
      </c>
      <c r="H167" s="60">
        <v>7.2</v>
      </c>
      <c r="I167" s="60">
        <v>16.8</v>
      </c>
      <c r="J167" s="60">
        <v>133.19999999999999</v>
      </c>
      <c r="K167" s="72">
        <v>156</v>
      </c>
      <c r="L167" s="60"/>
    </row>
    <row r="168" spans="1:12" ht="15">
      <c r="A168" s="23"/>
      <c r="B168" s="15"/>
      <c r="C168" s="11"/>
      <c r="D168" s="7" t="s">
        <v>27</v>
      </c>
      <c r="E168" s="59" t="s">
        <v>45</v>
      </c>
      <c r="F168" s="60">
        <v>100</v>
      </c>
      <c r="G168" s="60">
        <v>10.38</v>
      </c>
      <c r="H168" s="60">
        <v>8.09</v>
      </c>
      <c r="I168" s="60">
        <v>4.08</v>
      </c>
      <c r="J168" s="60">
        <v>103.19</v>
      </c>
      <c r="K168" s="71">
        <v>410</v>
      </c>
      <c r="L168" s="60"/>
    </row>
    <row r="169" spans="1:12" ht="15">
      <c r="A169" s="23"/>
      <c r="B169" s="15"/>
      <c r="C169" s="11"/>
      <c r="D169" s="7" t="s">
        <v>28</v>
      </c>
      <c r="E169" s="59" t="s">
        <v>60</v>
      </c>
      <c r="F169" s="60">
        <v>200</v>
      </c>
      <c r="G169" s="60">
        <v>10</v>
      </c>
      <c r="H169" s="60">
        <v>8.8000000000000007</v>
      </c>
      <c r="I169" s="60">
        <v>43</v>
      </c>
      <c r="J169" s="60">
        <v>310</v>
      </c>
      <c r="K169" s="61">
        <v>237</v>
      </c>
      <c r="L169" s="60"/>
    </row>
    <row r="170" spans="1:12" ht="15">
      <c r="A170" s="23"/>
      <c r="B170" s="15"/>
      <c r="C170" s="11"/>
      <c r="D170" s="7" t="s">
        <v>29</v>
      </c>
      <c r="E170" s="59" t="s">
        <v>38</v>
      </c>
      <c r="F170" s="60">
        <v>200</v>
      </c>
      <c r="G170" s="60">
        <v>1</v>
      </c>
      <c r="H170" s="60"/>
      <c r="I170" s="60">
        <v>27</v>
      </c>
      <c r="J170" s="60">
        <v>110</v>
      </c>
      <c r="K170" s="61">
        <v>508</v>
      </c>
      <c r="L170" s="60"/>
    </row>
    <row r="171" spans="1:12" ht="15">
      <c r="A171" s="23"/>
      <c r="B171" s="15"/>
      <c r="C171" s="11"/>
      <c r="D171" s="7" t="s">
        <v>30</v>
      </c>
      <c r="E171" s="59" t="s">
        <v>39</v>
      </c>
      <c r="F171" s="60">
        <v>60</v>
      </c>
      <c r="G171" s="60">
        <v>4</v>
      </c>
      <c r="H171" s="60"/>
      <c r="I171" s="60">
        <v>30</v>
      </c>
      <c r="J171" s="60">
        <v>140</v>
      </c>
      <c r="K171" s="61">
        <v>108</v>
      </c>
      <c r="L171" s="60"/>
    </row>
    <row r="172" spans="1:12" ht="15">
      <c r="A172" s="23"/>
      <c r="B172" s="15"/>
      <c r="C172" s="11"/>
      <c r="D172" s="7" t="s">
        <v>31</v>
      </c>
      <c r="E172" s="59" t="s">
        <v>40</v>
      </c>
      <c r="F172" s="60">
        <v>30</v>
      </c>
      <c r="G172" s="60">
        <v>2</v>
      </c>
      <c r="H172" s="60"/>
      <c r="I172" s="60">
        <v>12</v>
      </c>
      <c r="J172" s="60">
        <v>59</v>
      </c>
      <c r="K172" s="61">
        <v>110</v>
      </c>
      <c r="L172" s="60"/>
    </row>
    <row r="173" spans="1:12" ht="15">
      <c r="A173" s="23"/>
      <c r="B173" s="15"/>
      <c r="C173" s="11"/>
      <c r="D173" s="6"/>
      <c r="E173" s="52"/>
      <c r="F173" s="51"/>
      <c r="G173" s="51"/>
      <c r="H173" s="51"/>
      <c r="I173" s="51"/>
      <c r="J173" s="51"/>
      <c r="K173" s="53"/>
      <c r="L173" s="51"/>
    </row>
    <row r="174" spans="1:12" ht="15">
      <c r="A174" s="23"/>
      <c r="B174" s="15"/>
      <c r="C174" s="11"/>
      <c r="D174" s="6"/>
      <c r="E174" s="52"/>
      <c r="F174" s="51"/>
      <c r="G174" s="51"/>
      <c r="H174" s="51"/>
      <c r="I174" s="51"/>
      <c r="J174" s="51"/>
      <c r="K174" s="53"/>
      <c r="L174" s="51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920</v>
      </c>
      <c r="G175" s="19">
        <f>SUM(G166:G174)</f>
        <v>31.86</v>
      </c>
      <c r="H175" s="19">
        <f>SUM(H166:H174)</f>
        <v>24.25</v>
      </c>
      <c r="I175" s="19">
        <f>SUM(I166:I174)</f>
        <v>135.92000000000002</v>
      </c>
      <c r="J175" s="19">
        <f>SUM(J166:J174)</f>
        <v>873.79</v>
      </c>
      <c r="K175" s="25"/>
      <c r="L175" s="55">
        <v>118.18</v>
      </c>
    </row>
    <row r="176" spans="1:12" ht="15">
      <c r="A176" s="29">
        <f>A158</f>
        <v>2</v>
      </c>
      <c r="B176" s="30">
        <f>B158</f>
        <v>4</v>
      </c>
      <c r="C176" s="77" t="s">
        <v>4</v>
      </c>
      <c r="D176" s="78"/>
      <c r="E176" s="31"/>
      <c r="F176" s="32">
        <f>F165+F175</f>
        <v>920</v>
      </c>
      <c r="G176" s="32">
        <f>G165+G175</f>
        <v>31.86</v>
      </c>
      <c r="H176" s="32">
        <f>H165+H175</f>
        <v>24.25</v>
      </c>
      <c r="I176" s="32">
        <f>I165+I175</f>
        <v>135.92000000000002</v>
      </c>
      <c r="J176" s="32">
        <f>J165+J175</f>
        <v>873.79</v>
      </c>
      <c r="K176" s="32"/>
      <c r="L176" s="32">
        <f>L165+L175</f>
        <v>118.18</v>
      </c>
    </row>
    <row r="177" spans="1:12" ht="1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>SUM(G177:G183)</f>
        <v>0</v>
      </c>
      <c r="H184" s="19">
        <f>SUM(H177:H183)</f>
        <v>0</v>
      </c>
      <c r="I184" s="19">
        <f>SUM(I177:I183)</f>
        <v>0</v>
      </c>
      <c r="J184" s="19">
        <f>SUM(J177:J183)</f>
        <v>0</v>
      </c>
      <c r="K184" s="25"/>
      <c r="L184" s="19">
        <f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59" t="s">
        <v>41</v>
      </c>
      <c r="F186" s="60">
        <v>250</v>
      </c>
      <c r="G186" s="60">
        <v>7.55</v>
      </c>
      <c r="H186" s="60">
        <v>4.24</v>
      </c>
      <c r="I186" s="60">
        <v>20.67</v>
      </c>
      <c r="J186" s="60">
        <v>147</v>
      </c>
      <c r="K186" s="61">
        <v>149</v>
      </c>
      <c r="L186" s="60"/>
    </row>
    <row r="187" spans="1:12" ht="15">
      <c r="A187" s="23"/>
      <c r="B187" s="15"/>
      <c r="C187" s="11"/>
      <c r="D187" s="7" t="s">
        <v>27</v>
      </c>
      <c r="E187" s="59" t="s">
        <v>61</v>
      </c>
      <c r="F187" s="60">
        <v>250</v>
      </c>
      <c r="G187" s="60">
        <v>10</v>
      </c>
      <c r="H187" s="60">
        <v>12.57</v>
      </c>
      <c r="I187" s="60">
        <v>18.53</v>
      </c>
      <c r="J187" s="60">
        <v>238</v>
      </c>
      <c r="K187" s="61">
        <v>374</v>
      </c>
      <c r="L187" s="60"/>
    </row>
    <row r="188" spans="1:12" ht="15">
      <c r="A188" s="23"/>
      <c r="B188" s="15"/>
      <c r="C188" s="11"/>
      <c r="D188" s="7" t="s">
        <v>28</v>
      </c>
      <c r="E188" s="59"/>
      <c r="F188" s="60"/>
      <c r="G188" s="60"/>
      <c r="H188" s="60"/>
      <c r="I188" s="60"/>
      <c r="J188" s="60"/>
      <c r="K188" s="61"/>
      <c r="L188" s="60"/>
    </row>
    <row r="189" spans="1:12" ht="15">
      <c r="A189" s="23"/>
      <c r="B189" s="15"/>
      <c r="C189" s="11"/>
      <c r="D189" s="7" t="s">
        <v>29</v>
      </c>
      <c r="E189" s="59" t="s">
        <v>43</v>
      </c>
      <c r="F189" s="60">
        <v>200</v>
      </c>
      <c r="G189" s="60">
        <v>1</v>
      </c>
      <c r="H189" s="60">
        <v>0</v>
      </c>
      <c r="I189" s="60">
        <v>23</v>
      </c>
      <c r="J189" s="60">
        <v>96</v>
      </c>
      <c r="K189" s="61">
        <v>507</v>
      </c>
      <c r="L189" s="60"/>
    </row>
    <row r="190" spans="1:12" ht="15">
      <c r="A190" s="23"/>
      <c r="B190" s="15"/>
      <c r="C190" s="11"/>
      <c r="D190" s="7" t="s">
        <v>30</v>
      </c>
      <c r="E190" s="59" t="s">
        <v>39</v>
      </c>
      <c r="F190" s="60">
        <v>60</v>
      </c>
      <c r="G190" s="60">
        <v>4</v>
      </c>
      <c r="H190" s="60">
        <v>0</v>
      </c>
      <c r="I190" s="60">
        <v>30</v>
      </c>
      <c r="J190" s="60">
        <v>140</v>
      </c>
      <c r="K190" s="61">
        <v>108</v>
      </c>
      <c r="L190" s="60"/>
    </row>
    <row r="191" spans="1:12" ht="15">
      <c r="A191" s="23"/>
      <c r="B191" s="15"/>
      <c r="C191" s="11"/>
      <c r="D191" s="7" t="s">
        <v>31</v>
      </c>
      <c r="E191" s="59" t="s">
        <v>40</v>
      </c>
      <c r="F191" s="60">
        <v>30</v>
      </c>
      <c r="G191" s="60">
        <v>2</v>
      </c>
      <c r="H191" s="60"/>
      <c r="I191" s="60">
        <v>12</v>
      </c>
      <c r="J191" s="60">
        <v>59</v>
      </c>
      <c r="K191" s="61">
        <v>110</v>
      </c>
      <c r="L191" s="60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790</v>
      </c>
      <c r="G194" s="19">
        <f>SUM(G185:G193)</f>
        <v>24.55</v>
      </c>
      <c r="H194" s="19">
        <f>SUM(H185:H193)</f>
        <v>16.810000000000002</v>
      </c>
      <c r="I194" s="19">
        <f>SUM(I185:I193)</f>
        <v>104.2</v>
      </c>
      <c r="J194" s="19">
        <f>SUM(J185:J193)</f>
        <v>680</v>
      </c>
      <c r="K194" s="25"/>
      <c r="L194" s="19"/>
    </row>
    <row r="195" spans="1:12" ht="15.75" thickBot="1">
      <c r="A195" s="29">
        <f>A177</f>
        <v>2</v>
      </c>
      <c r="B195" s="30">
        <f>B177</f>
        <v>5</v>
      </c>
      <c r="C195" s="77" t="s">
        <v>4</v>
      </c>
      <c r="D195" s="78"/>
      <c r="E195" s="31"/>
      <c r="F195" s="32">
        <f>F184+F194</f>
        <v>790</v>
      </c>
      <c r="G195" s="32">
        <f>G184+G194</f>
        <v>24.55</v>
      </c>
      <c r="H195" s="32">
        <f>H184+H194</f>
        <v>16.810000000000002</v>
      </c>
      <c r="I195" s="32">
        <f>I184+I194</f>
        <v>104.2</v>
      </c>
      <c r="J195" s="32">
        <f>J184+J194</f>
        <v>680</v>
      </c>
      <c r="K195" s="32"/>
      <c r="L195" s="55">
        <v>118.18</v>
      </c>
    </row>
    <row r="196" spans="1:12" ht="13.5" thickBot="1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866</v>
      </c>
      <c r="G196" s="34">
        <f>(G24+G43+G62+G81+G100+G119+G138+G157+G176+G195)/(IF(G24=0,0,1)+IF(G43=0,0,1)+IF(G62=0,0,1)+IF(G81=0,0,1)+IF(G100=0,0,1)+IF(G119=0,0,1)+IF(G138=0,0,1)+IF(G157=0,0,1)+IF(G176=0,0,1)+IF(G195=0,0,1))</f>
        <v>30.734000000000002</v>
      </c>
      <c r="H196" s="34">
        <f>(H24+H43+H62+H81+H100+H119+H138+H157+H176+H195)/(IF(H24=0,0,1)+IF(H43=0,0,1)+IF(H62=0,0,1)+IF(H81=0,0,1)+IF(H100=0,0,1)+IF(H119=0,0,1)+IF(H138=0,0,1)+IF(H157=0,0,1)+IF(H176=0,0,1)+IF(H195=0,0,1))</f>
        <v>23.061</v>
      </c>
      <c r="I196" s="34">
        <f>(I24+I43+I62+I81+I100+I119+I138+I157+I176+I195)/(IF(I24=0,0,1)+IF(I43=0,0,1)+IF(I62=0,0,1)+IF(I81=0,0,1)+IF(I100=0,0,1)+IF(I119=0,0,1)+IF(I138=0,0,1)+IF(I157=0,0,1)+IF(I176=0,0,1)+IF(I195=0,0,1))</f>
        <v>128.17600000000002</v>
      </c>
      <c r="J196" s="34">
        <f>(J24+J43+J62+J81+J100+J119+J138+J157+J176+J195)/(IF(J24=0,0,1)+IF(J43=0,0,1)+IF(J62=0,0,1)+IF(J81=0,0,1)+IF(J100=0,0,1)+IF(J119=0,0,1)+IF(J138=0,0,1)+IF(J157=0,0,1)+IF(J176=0,0,1)+IF(J195=0,0,1))</f>
        <v>830.76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118.18000000000004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62:D62"/>
    <mergeCell ref="C100:D100"/>
    <mergeCell ref="C24:D24"/>
    <mergeCell ref="C1:E1"/>
    <mergeCell ref="C81:D81"/>
  </mergeCells>
  <phoneticPr fontId="1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2001-12-31T19:30:17Z</cp:lastPrinted>
  <dcterms:created xsi:type="dcterms:W3CDTF">2022-05-16T14:23:56Z</dcterms:created>
  <dcterms:modified xsi:type="dcterms:W3CDTF">2025-08-26T16:10:15Z</dcterms:modified>
</cp:coreProperties>
</file>